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"/>
    </mc:Choice>
  </mc:AlternateContent>
  <bookViews>
    <workbookView xWindow="-120" yWindow="-60" windowWidth="20736" windowHeight="117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<sst xmlns="http://schemas.openxmlformats.org/spreadsheetml/2006/main" count="251" uniqueCount="66">
  <si>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</si>
  <si>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</si>
  <si>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</si>
  <si>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</si>
  <si>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</si>
  <si>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</si>
  <si>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</si>
  <si>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</si>
  <si>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</si>
  <si>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</si>
  <si>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</si>
  <si>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</si>
  <si>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</si>
  <si>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</si>
  <si>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</si>
  <si>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</si>
  <si>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</si>
  <si>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</si>
  <si>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</si>
  <si>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</si>
  <si>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</si>
  <si>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</si>
  <si>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</si>
  <si>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</si>
  <si>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</si>
  <si>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</si>
  <si>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</si>
  <si>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</si>
  <si>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</si>
  <si>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</si>
  <si>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</si>
  <si>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</si>
  <si>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</si>
  <si>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</si>
  <si>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</si>
  <si>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</si>
  <si>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</si>
  <si>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</si>
  <si>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</si>
  <si>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</si>
  <si>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</si>
  <si>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</si>
  <si>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</si>
  <si>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</si>
  <si>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</si>
  <si>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</si>
  <si>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</si>
  <si>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</si>
  <si>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</si>
  <si>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</si>
  <si>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Компот из смеси сухофруктов</t>
  </si>
  <si>
    <t>Какао с молоком</t>
  </si>
  <si>
    <t>70-71</t>
  </si>
  <si>
    <t>Бутерброд с сыром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</si>
  <si>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</si>
  <si>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</si>
  <si>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</si>
  <si>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</si>
  <si>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Компот из ягод и плодов свежемороженных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</si>
  <si>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</si>
  <si>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</si>
  <si>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Овощи сезонные</t>
  </si>
  <si>
    <t>Тефтели 2 вариант с макаронными изделиями отварными с маслом сливочным с соусом красным основным</t>
  </si>
  <si>
    <t>Котлеты рубленные из мяса птицы с кашей рассыпчатой гречневой с маслом сливочным с соусом красным основным</t>
  </si>
  <si>
    <t>МКОУ "СОШ №9" ИМОСК</t>
  </si>
  <si>
    <t>Т.Ф.Кубрина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</si>
</sst>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50" zoomScaleNormal="15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2.44140625" style="2" customWidth="1"/>
    <col min="12" max="12" width="9.109375" style="71"/>
    <col min="13" max="16384" width="9.109375" style="2"/>
  </cols>
  <sheetData>
    <row r="1" spans="1:12" ht="14.4" x14ac:dyDescent="0.3">
      <c r="A1" s="1" t="s">
        <v>7</v>
      </c>
      <c r="C1" s="76" t="s">
        <v>64</v>
      </c>
      <c r="D1" s="77"/>
      <c r="E1" s="77"/>
      <c r="F1" s="12" t="s">
        <v>16</v>
      </c>
      <c r="G1" s="2" t="s">
        <v>17</v>
      </c>
      <c r="H1" s="78" t="s">
        <v>49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65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205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28.47</v>
      </c>
    </row>
    <row r="7" spans="1:12" ht="14.4" x14ac:dyDescent="0.3">
      <c r="A7" s="23"/>
      <c r="B7" s="15"/>
      <c r="C7" s="11"/>
      <c r="D7" s="7" t="s">
        <v>22</v>
      </c>
      <c r="E7" s="60" t="s">
        <v>47</v>
      </c>
      <c r="F7" s="61">
        <v>200</v>
      </c>
      <c r="G7" s="61">
        <v>7.0000000000000007E-2</v>
      </c>
      <c r="H7" s="61">
        <v>0.02</v>
      </c>
      <c r="I7" s="62">
        <v>15</v>
      </c>
      <c r="J7" s="62">
        <v>60</v>
      </c>
      <c r="K7" s="63">
        <v>376</v>
      </c>
      <c r="L7" s="62">
        <v>2.44</v>
      </c>
    </row>
    <row r="8" spans="1:12" ht="14.4" x14ac:dyDescent="0.3">
      <c r="A8" s="23"/>
      <c r="B8" s="15"/>
      <c r="C8" s="11"/>
      <c r="D8" s="7" t="s">
        <v>23</v>
      </c>
      <c r="E8" s="60" t="s">
        <v>53</v>
      </c>
      <c r="F8" s="61">
        <v>40</v>
      </c>
      <c r="G8" s="61">
        <v>6.96</v>
      </c>
      <c r="H8" s="61">
        <v>9.9600000000000009</v>
      </c>
      <c r="I8" s="62">
        <v>17.8</v>
      </c>
      <c r="J8" s="62">
        <v>188.4</v>
      </c>
      <c r="K8" s="63">
        <v>3</v>
      </c>
      <c r="L8" s="62">
        <v>16.11</v>
      </c>
    </row>
    <row r="9" spans="1:12" ht="14.4" x14ac:dyDescent="0.3">
      <c r="A9" s="23"/>
      <c r="B9" s="15"/>
      <c r="C9" s="11"/>
      <c r="D9" s="7" t="s">
        <v>24</v>
      </c>
      <c r="E9" s="60" t="s">
        <v>41</v>
      </c>
      <c r="F9" s="61">
        <v>150</v>
      </c>
      <c r="G9" s="61">
        <v>1</v>
      </c>
      <c r="H9" s="61">
        <v>0</v>
      </c>
      <c r="I9" s="62">
        <v>20.2</v>
      </c>
      <c r="J9" s="62">
        <v>84.4</v>
      </c>
      <c r="K9" s="63" t="s">
        <v>42</v>
      </c>
      <c r="L9" s="62">
        <v>19.5</v>
      </c>
    </row>
    <row r="10" spans="1:12" ht="14.4" x14ac:dyDescent="0.3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15.58</v>
      </c>
      <c r="H13" s="19">
        <f t="shared" si="0"/>
        <v>13.830000000000002</v>
      </c>
      <c r="I13" s="19">
        <f t="shared" si="0"/>
        <v>113.63</v>
      </c>
      <c r="J13" s="19">
        <f t="shared" si="0"/>
        <v>640.79999999999995</v>
      </c>
      <c r="K13" s="25"/>
      <c r="L13" s="73">
        <f t="shared" ref="L13" si="1">SUM(L6:L12)</f>
        <v>66.52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595</v>
      </c>
      <c r="G24" s="32">
        <f t="shared" ref="G24:J24" si="4">G13+G23</f>
        <v>15.58</v>
      </c>
      <c r="H24" s="32">
        <f t="shared" si="4"/>
        <v>13.830000000000002</v>
      </c>
      <c r="I24" s="32">
        <f t="shared" si="4"/>
        <v>113.63</v>
      </c>
      <c r="J24" s="32">
        <f t="shared" si="4"/>
        <v>640.79999999999995</v>
      </c>
      <c r="K24" s="32"/>
      <c r="L24" s="74">
        <f t="shared" ref="L24" si="5">L13+L23</f>
        <v>66.52</v>
      </c>
    </row>
    <row r="25" spans="1:12" ht="39.6" x14ac:dyDescent="0.3">
      <c r="A25" s="14">
        <v>1</v>
      </c>
      <c r="B25" s="15">
        <v>2</v>
      </c>
      <c r="C25" s="22" t="s">
        <v>20</v>
      </c>
      <c r="D25" s="50" t="s">
        <v>21</v>
      </c>
      <c r="E25" s="56" t="s">
        <v>54</v>
      </c>
      <c r="F25" s="57">
        <v>270</v>
      </c>
      <c r="G25" s="58">
        <v>14.63</v>
      </c>
      <c r="H25" s="58">
        <v>16.86</v>
      </c>
      <c r="I25" s="58">
        <v>44.42</v>
      </c>
      <c r="J25" s="58">
        <v>361.19</v>
      </c>
      <c r="K25" s="59" t="s">
        <v>55</v>
      </c>
      <c r="L25" s="58">
        <v>85.65</v>
      </c>
    </row>
    <row r="26" spans="1:12" ht="14.4" x14ac:dyDescent="0.3">
      <c r="A26" s="14"/>
      <c r="B26" s="15"/>
      <c r="C26" s="11"/>
      <c r="D26" s="7" t="s">
        <v>22</v>
      </c>
      <c r="E26" s="60" t="s">
        <v>50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4.4" x14ac:dyDescent="0.3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3.07</v>
      </c>
    </row>
    <row r="28" spans="1:12" ht="14.4" x14ac:dyDescent="0.3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4.4" x14ac:dyDescent="0.3">
      <c r="A29" s="14"/>
      <c r="B29" s="15"/>
      <c r="C29" s="11"/>
      <c r="D29" s="7" t="s">
        <v>24</v>
      </c>
      <c r="E29" s="60"/>
      <c r="F29" s="61"/>
      <c r="G29" s="62"/>
      <c r="H29" s="62"/>
      <c r="I29" s="62"/>
      <c r="J29" s="62"/>
      <c r="K29" s="63"/>
      <c r="L29" s="62"/>
    </row>
    <row r="30" spans="1:12" ht="14.4" x14ac:dyDescent="0.3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73">
        <f t="shared" si="9"/>
        <v>100.74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9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9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9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9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9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9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9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73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74">
        <f t="shared" si="17"/>
        <v>100.74</v>
      </c>
    </row>
    <row r="44" spans="1:12" ht="39.6" x14ac:dyDescent="0.3">
      <c r="A44" s="20">
        <v>1</v>
      </c>
      <c r="B44" s="21">
        <v>3</v>
      </c>
      <c r="C44" s="22" t="s">
        <v>20</v>
      </c>
      <c r="D44" s="53" t="s">
        <v>21</v>
      </c>
      <c r="E44" s="56" t="s">
        <v>56</v>
      </c>
      <c r="F44" s="57">
        <v>270</v>
      </c>
      <c r="G44" s="58">
        <v>22.6</v>
      </c>
      <c r="H44" s="58">
        <v>23.51</v>
      </c>
      <c r="I44" s="58">
        <v>39.19</v>
      </c>
      <c r="J44" s="58">
        <v>459.19</v>
      </c>
      <c r="K44" s="59" t="s">
        <v>57</v>
      </c>
      <c r="L44" s="58">
        <v>64.67</v>
      </c>
    </row>
    <row r="45" spans="1:12" ht="14.4" x14ac:dyDescent="0.3">
      <c r="A45" s="23"/>
      <c r="B45" s="15"/>
      <c r="C45" s="11"/>
      <c r="D45" s="54" t="s">
        <v>26</v>
      </c>
      <c r="E45" s="60"/>
      <c r="F45" s="61"/>
      <c r="G45" s="62"/>
      <c r="H45" s="62"/>
      <c r="I45" s="62"/>
      <c r="J45" s="62"/>
      <c r="K45" s="63"/>
      <c r="L45" s="62"/>
    </row>
    <row r="46" spans="1:12" ht="14.4" x14ac:dyDescent="0.3">
      <c r="A46" s="23"/>
      <c r="B46" s="15"/>
      <c r="C46" s="11"/>
      <c r="D46" s="55" t="s">
        <v>22</v>
      </c>
      <c r="E46" s="60" t="s">
        <v>58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2">
        <v>18.34</v>
      </c>
    </row>
    <row r="47" spans="1:12" ht="14.4" x14ac:dyDescent="0.3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2">
        <v>3.07</v>
      </c>
    </row>
    <row r="48" spans="1:12" ht="14.4" x14ac:dyDescent="0.3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2">
        <v>3.46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28.01</v>
      </c>
      <c r="H51" s="19">
        <f t="shared" ref="H51" si="19">SUM(H44:H50)</f>
        <v>24.62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73">
        <f t="shared" si="21"/>
        <v>89.539999999999992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9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9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9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9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9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9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9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73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530</v>
      </c>
      <c r="G62" s="32">
        <f t="shared" ref="G62" si="26">G51+G61</f>
        <v>28.01</v>
      </c>
      <c r="H62" s="32">
        <f t="shared" ref="H62" si="27">H51+H61</f>
        <v>24.62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74">
        <f t="shared" si="29"/>
        <v>89.539999999999992</v>
      </c>
    </row>
    <row r="63" spans="1:12" ht="39.6" x14ac:dyDescent="0.3">
      <c r="A63" s="20">
        <v>1</v>
      </c>
      <c r="B63" s="21">
        <v>4</v>
      </c>
      <c r="C63" s="22" t="s">
        <v>20</v>
      </c>
      <c r="D63" s="50" t="s">
        <v>21</v>
      </c>
      <c r="E63" s="56" t="s">
        <v>59</v>
      </c>
      <c r="F63" s="57">
        <v>270</v>
      </c>
      <c r="G63" s="58">
        <v>11.38</v>
      </c>
      <c r="H63" s="58">
        <v>10.72</v>
      </c>
      <c r="I63" s="58">
        <v>33.64</v>
      </c>
      <c r="J63" s="58">
        <v>295.44</v>
      </c>
      <c r="K63" s="59" t="s">
        <v>60</v>
      </c>
      <c r="L63" s="58">
        <v>56.55</v>
      </c>
    </row>
    <row r="64" spans="1:12" ht="14.4" x14ac:dyDescent="0.3">
      <c r="A64" s="23"/>
      <c r="B64" s="15"/>
      <c r="C64" s="11"/>
      <c r="D64" s="51"/>
      <c r="E64" s="60"/>
      <c r="F64" s="61"/>
      <c r="G64" s="62"/>
      <c r="H64" s="62"/>
      <c r="I64" s="62"/>
      <c r="J64" s="62"/>
      <c r="K64" s="63"/>
      <c r="L64" s="62"/>
    </row>
    <row r="65" spans="1:12" ht="14.4" x14ac:dyDescent="0.3">
      <c r="A65" s="23"/>
      <c r="B65" s="15"/>
      <c r="C65" s="11"/>
      <c r="D65" s="64" t="s">
        <v>22</v>
      </c>
      <c r="E65" s="60" t="s">
        <v>50</v>
      </c>
      <c r="F65" s="61">
        <v>200</v>
      </c>
      <c r="G65" s="62">
        <v>3.31</v>
      </c>
      <c r="H65" s="62">
        <v>0.45</v>
      </c>
      <c r="I65" s="62">
        <v>16.07</v>
      </c>
      <c r="J65" s="62">
        <v>132</v>
      </c>
      <c r="K65" s="63">
        <v>249</v>
      </c>
      <c r="L65" s="62">
        <v>8.56</v>
      </c>
    </row>
    <row r="66" spans="1:12" ht="14.4" x14ac:dyDescent="0.3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3.07</v>
      </c>
    </row>
    <row r="67" spans="1:12" ht="14.4" x14ac:dyDescent="0.3">
      <c r="A67" s="23"/>
      <c r="B67" s="15"/>
      <c r="C67" s="11"/>
      <c r="D67" s="51" t="s">
        <v>23</v>
      </c>
      <c r="E67" s="60" t="s">
        <v>44</v>
      </c>
      <c r="F67" s="61">
        <v>30</v>
      </c>
      <c r="G67" s="62">
        <v>2.52</v>
      </c>
      <c r="H67" s="62">
        <v>0.63</v>
      </c>
      <c r="I67" s="62">
        <v>16.2</v>
      </c>
      <c r="J67" s="62">
        <v>74.25</v>
      </c>
      <c r="K67" s="63" t="s">
        <v>42</v>
      </c>
      <c r="L67" s="62">
        <v>3.46</v>
      </c>
    </row>
    <row r="68" spans="1:12" ht="14.4" x14ac:dyDescent="0.3">
      <c r="A68" s="23"/>
      <c r="B68" s="15"/>
      <c r="C68" s="11"/>
      <c r="D68" s="52" t="s">
        <v>24</v>
      </c>
      <c r="E68" s="60"/>
      <c r="F68" s="61"/>
      <c r="G68" s="62"/>
      <c r="H68" s="62"/>
      <c r="I68" s="62"/>
      <c r="J68" s="62"/>
      <c r="K68" s="63"/>
      <c r="L68" s="62"/>
    </row>
    <row r="69" spans="1:12" ht="14.4" x14ac:dyDescent="0.3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4.4" x14ac:dyDescent="0.3">
      <c r="A70" s="24"/>
      <c r="B70" s="17"/>
      <c r="C70" s="8"/>
      <c r="D70" s="66" t="s">
        <v>33</v>
      </c>
      <c r="E70" s="67"/>
      <c r="F70" s="68">
        <f>SUM(F63:F69)</f>
        <v>530</v>
      </c>
      <c r="G70" s="68">
        <f t="shared" ref="G70" si="30">SUM(G63:G69)</f>
        <v>19.580000000000002</v>
      </c>
      <c r="H70" s="70">
        <f t="shared" ref="H70" si="31">SUM(H63:H69)</f>
        <v>12.100000000000001</v>
      </c>
      <c r="I70" s="70">
        <f t="shared" ref="I70" si="32">SUM(I63:I69)</f>
        <v>80.400000000000006</v>
      </c>
      <c r="J70" s="68">
        <f t="shared" ref="J70:L70" si="33">SUM(J63:J69)</f>
        <v>571.89</v>
      </c>
      <c r="K70" s="69"/>
      <c r="L70" s="70">
        <f t="shared" si="33"/>
        <v>71.639999999999986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9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9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9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9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9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9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9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73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530</v>
      </c>
      <c r="G81" s="32">
        <f t="shared" ref="G81" si="38">G70+G80</f>
        <v>19.580000000000002</v>
      </c>
      <c r="H81" s="32">
        <f t="shared" ref="H81" si="39">H70+H80</f>
        <v>12.100000000000001</v>
      </c>
      <c r="I81" s="32">
        <f t="shared" ref="I81" si="40">I70+I80</f>
        <v>80.400000000000006</v>
      </c>
      <c r="J81" s="32">
        <f t="shared" ref="J81:L81" si="41">J70+J80</f>
        <v>571.89</v>
      </c>
      <c r="K81" s="32"/>
      <c r="L81" s="74">
        <f t="shared" si="41"/>
        <v>71.639999999999986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8">
        <v>66.319999999999993</v>
      </c>
    </row>
    <row r="83" spans="1:12" ht="14.4" x14ac:dyDescent="0.3">
      <c r="A83" s="23"/>
      <c r="B83" s="15"/>
      <c r="C83" s="11"/>
      <c r="D83" s="51" t="s">
        <v>26</v>
      </c>
      <c r="E83" s="60" t="s">
        <v>61</v>
      </c>
      <c r="F83" s="61">
        <v>60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52</v>
      </c>
      <c r="L83" s="62">
        <v>19.04</v>
      </c>
    </row>
    <row r="84" spans="1:12" ht="14.4" x14ac:dyDescent="0.3">
      <c r="A84" s="23"/>
      <c r="B84" s="15"/>
      <c r="C84" s="11"/>
      <c r="D84" s="52" t="s">
        <v>22</v>
      </c>
      <c r="E84" s="60" t="s">
        <v>47</v>
      </c>
      <c r="F84" s="61">
        <v>200</v>
      </c>
      <c r="G84" s="61">
        <v>7.0000000000000007E-2</v>
      </c>
      <c r="H84" s="61">
        <v>0.02</v>
      </c>
      <c r="I84" s="62">
        <v>15</v>
      </c>
      <c r="J84" s="62">
        <v>60</v>
      </c>
      <c r="K84" s="63">
        <v>376</v>
      </c>
      <c r="L84" s="62">
        <v>2.44</v>
      </c>
    </row>
    <row r="85" spans="1:12" ht="14.4" x14ac:dyDescent="0.3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2">
        <v>3.07</v>
      </c>
    </row>
    <row r="86" spans="1:12" ht="14.4" x14ac:dyDescent="0.3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2">
        <v>3.46</v>
      </c>
    </row>
    <row r="87" spans="1:12" ht="14.4" x14ac:dyDescent="0.3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2"/>
    </row>
    <row r="88" spans="1:12" ht="14.4" x14ac:dyDescent="0.3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4.4" x14ac:dyDescent="0.3">
      <c r="A89" s="24"/>
      <c r="B89" s="17"/>
      <c r="C89" s="8"/>
      <c r="D89" s="66" t="s">
        <v>33</v>
      </c>
      <c r="E89" s="67"/>
      <c r="F89" s="68">
        <f>SUM(F82:F88)</f>
        <v>560</v>
      </c>
      <c r="G89" s="68">
        <f t="shared" ref="G89" si="42">SUM(G82:G88)</f>
        <v>27.770000000000003</v>
      </c>
      <c r="H89" s="68">
        <f t="shared" ref="H89" si="43">SUM(H82:H88)</f>
        <v>15.880000000000003</v>
      </c>
      <c r="I89" s="68">
        <f t="shared" ref="I89" si="44">SUM(I82:I88)</f>
        <v>90.38000000000001</v>
      </c>
      <c r="J89" s="68">
        <f t="shared" ref="J89:L89" si="45">SUM(J82:J88)</f>
        <v>589.65</v>
      </c>
      <c r="K89" s="69"/>
      <c r="L89" s="70">
        <f t="shared" si="45"/>
        <v>94.32999999999997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9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9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9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9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9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9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9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73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560</v>
      </c>
      <c r="G100" s="32">
        <f t="shared" ref="G100" si="50">G89+G99</f>
        <v>27.770000000000003</v>
      </c>
      <c r="H100" s="32">
        <f t="shared" ref="H100" si="51">H89+H99</f>
        <v>15.880000000000003</v>
      </c>
      <c r="I100" s="32">
        <f t="shared" ref="I100" si="52">I89+I99</f>
        <v>90.38000000000001</v>
      </c>
      <c r="J100" s="32">
        <f t="shared" ref="J100:L100" si="53">J89+J99</f>
        <v>589.65</v>
      </c>
      <c r="K100" s="32"/>
      <c r="L100" s="74">
        <f t="shared" si="53"/>
        <v>94.32999999999997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0" t="s">
        <v>21</v>
      </c>
      <c r="E101" s="56" t="s">
        <v>39</v>
      </c>
      <c r="F101" s="57">
        <v>205</v>
      </c>
      <c r="G101" s="57">
        <v>7.55</v>
      </c>
      <c r="H101" s="57">
        <v>3.85</v>
      </c>
      <c r="I101" s="58">
        <v>60.63</v>
      </c>
      <c r="J101" s="58">
        <v>308</v>
      </c>
      <c r="K101" s="59">
        <v>174</v>
      </c>
      <c r="L101" s="58">
        <v>28.47</v>
      </c>
    </row>
    <row r="102" spans="1:12" ht="14.4" x14ac:dyDescent="0.3">
      <c r="A102" s="23"/>
      <c r="B102" s="15"/>
      <c r="C102" s="11"/>
      <c r="D102" s="51" t="s">
        <v>23</v>
      </c>
      <c r="E102" s="60" t="s">
        <v>53</v>
      </c>
      <c r="F102" s="61">
        <v>40</v>
      </c>
      <c r="G102" s="61">
        <v>6.96</v>
      </c>
      <c r="H102" s="61">
        <v>9.9600000000000009</v>
      </c>
      <c r="I102" s="62">
        <v>17.8</v>
      </c>
      <c r="J102" s="62">
        <v>188.4</v>
      </c>
      <c r="K102" s="63">
        <v>3</v>
      </c>
      <c r="L102" s="62">
        <v>16.11</v>
      </c>
    </row>
    <row r="103" spans="1:12" ht="14.4" x14ac:dyDescent="0.3">
      <c r="A103" s="23"/>
      <c r="B103" s="15"/>
      <c r="C103" s="11"/>
      <c r="D103" s="52" t="s">
        <v>22</v>
      </c>
      <c r="E103" s="60" t="s">
        <v>51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2">
        <v>20.48</v>
      </c>
    </row>
    <row r="104" spans="1:12" ht="14.4" x14ac:dyDescent="0.3">
      <c r="A104" s="23"/>
      <c r="B104" s="15"/>
      <c r="C104" s="11"/>
      <c r="D104" s="52"/>
      <c r="E104" s="60"/>
      <c r="F104" s="61"/>
      <c r="G104" s="62"/>
      <c r="H104" s="62"/>
      <c r="I104" s="62"/>
      <c r="J104" s="62"/>
      <c r="K104" s="63"/>
      <c r="L104" s="62"/>
    </row>
    <row r="105" spans="1:12" ht="14.4" x14ac:dyDescent="0.3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2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19.600000000000001</v>
      </c>
      <c r="H108" s="19">
        <f t="shared" si="54"/>
        <v>18.240000000000002</v>
      </c>
      <c r="I108" s="19">
        <f t="shared" si="54"/>
        <v>100.41000000000001</v>
      </c>
      <c r="J108" s="19">
        <f t="shared" si="54"/>
        <v>644.65</v>
      </c>
      <c r="K108" s="25"/>
      <c r="L108" s="73">
        <f t="shared" ref="L108" si="55">SUM(L101:L107)</f>
        <v>65.06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9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9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9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9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9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9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9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73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445</v>
      </c>
      <c r="G119" s="32">
        <f t="shared" ref="G119" si="58">G108+G118</f>
        <v>19.600000000000001</v>
      </c>
      <c r="H119" s="32">
        <f t="shared" ref="H119" si="59">H108+H118</f>
        <v>18.240000000000002</v>
      </c>
      <c r="I119" s="32">
        <f t="shared" ref="I119" si="60">I108+I118</f>
        <v>100.41000000000001</v>
      </c>
      <c r="J119" s="32">
        <f t="shared" ref="J119:L119" si="61">J108+J118</f>
        <v>644.65</v>
      </c>
      <c r="K119" s="32"/>
      <c r="L119" s="74">
        <f t="shared" si="61"/>
        <v>65.06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0" t="s">
        <v>21</v>
      </c>
      <c r="E120" s="56" t="s">
        <v>62</v>
      </c>
      <c r="F120" s="57">
        <v>270</v>
      </c>
      <c r="G120" s="58">
        <v>16.95</v>
      </c>
      <c r="H120" s="58">
        <v>36.03</v>
      </c>
      <c r="I120" s="58">
        <v>37.25</v>
      </c>
      <c r="J120" s="58">
        <v>542.19000000000005</v>
      </c>
      <c r="K120" s="59">
        <v>260.30200000000002</v>
      </c>
      <c r="L120" s="58">
        <v>84.57</v>
      </c>
    </row>
    <row r="121" spans="1:12" ht="14.4" x14ac:dyDescent="0.3">
      <c r="A121" s="14"/>
      <c r="B121" s="15"/>
      <c r="C121" s="11"/>
      <c r="D121" s="52" t="s">
        <v>22</v>
      </c>
      <c r="E121" s="60" t="s">
        <v>47</v>
      </c>
      <c r="F121" s="61">
        <v>200</v>
      </c>
      <c r="G121" s="61">
        <v>7.0000000000000007E-2</v>
      </c>
      <c r="H121" s="61">
        <v>0.02</v>
      </c>
      <c r="I121" s="62">
        <v>15</v>
      </c>
      <c r="J121" s="62">
        <v>60</v>
      </c>
      <c r="K121" s="63">
        <v>376</v>
      </c>
      <c r="L121" s="62">
        <v>2.44</v>
      </c>
    </row>
    <row r="122" spans="1:12" ht="14.4" x14ac:dyDescent="0.3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2">
        <v>3.07</v>
      </c>
    </row>
    <row r="123" spans="1:12" ht="14.4" x14ac:dyDescent="0.3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2">
        <v>3.46</v>
      </c>
    </row>
    <row r="124" spans="1:12" ht="14.4" x14ac:dyDescent="0.3">
      <c r="A124" s="14"/>
      <c r="B124" s="15"/>
      <c r="C124" s="11"/>
      <c r="D124" s="52" t="s">
        <v>24</v>
      </c>
      <c r="E124" s="60"/>
      <c r="F124" s="61"/>
      <c r="G124" s="62"/>
      <c r="H124" s="62"/>
      <c r="I124" s="62"/>
      <c r="J124" s="62"/>
      <c r="K124" s="63"/>
      <c r="L124" s="62"/>
    </row>
    <row r="125" spans="1:12" ht="14.4" x14ac:dyDescent="0.3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2"/>
    </row>
    <row r="126" spans="1:12" ht="14.4" x14ac:dyDescent="0.3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2"/>
    </row>
    <row r="127" spans="1:12" ht="14.4" x14ac:dyDescent="0.3">
      <c r="A127" s="16"/>
      <c r="B127" s="17"/>
      <c r="C127" s="8"/>
      <c r="D127" s="66" t="s">
        <v>33</v>
      </c>
      <c r="E127" s="67"/>
      <c r="F127" s="68">
        <f>SUM(F120:F126)</f>
        <v>530</v>
      </c>
      <c r="G127" s="68">
        <f t="shared" ref="G127:J127" si="62">SUM(G120:G126)</f>
        <v>21.91</v>
      </c>
      <c r="H127" s="68">
        <f t="shared" si="62"/>
        <v>36.980000000000004</v>
      </c>
      <c r="I127" s="68">
        <f t="shared" si="62"/>
        <v>82.94</v>
      </c>
      <c r="J127" s="68">
        <f t="shared" si="62"/>
        <v>746.6400000000001</v>
      </c>
      <c r="K127" s="69"/>
      <c r="L127" s="70">
        <f t="shared" ref="L127" si="63">SUM(L120:L126)</f>
        <v>93.539999999999978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9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9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9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9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9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9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9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73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530</v>
      </c>
      <c r="G138" s="32">
        <f t="shared" ref="G138" si="66">G127+G137</f>
        <v>21.91</v>
      </c>
      <c r="H138" s="32">
        <f t="shared" ref="H138" si="67">H127+H137</f>
        <v>36.980000000000004</v>
      </c>
      <c r="I138" s="32">
        <f t="shared" ref="I138" si="68">I127+I137</f>
        <v>82.94</v>
      </c>
      <c r="J138" s="32">
        <f t="shared" ref="J138:L138" si="69">J127+J137</f>
        <v>746.6400000000001</v>
      </c>
      <c r="K138" s="32"/>
      <c r="L138" s="74">
        <f t="shared" si="69"/>
        <v>93.539999999999978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0" t="s">
        <v>21</v>
      </c>
      <c r="E139" s="56" t="s">
        <v>63</v>
      </c>
      <c r="F139" s="57">
        <v>270</v>
      </c>
      <c r="G139" s="58">
        <v>22.6</v>
      </c>
      <c r="H139" s="58">
        <v>23.51</v>
      </c>
      <c r="I139" s="58">
        <v>39.19</v>
      </c>
      <c r="J139" s="58">
        <v>459.19</v>
      </c>
      <c r="K139" s="59" t="s">
        <v>57</v>
      </c>
      <c r="L139" s="58">
        <v>64.67</v>
      </c>
    </row>
    <row r="140" spans="1:12" ht="14.4" x14ac:dyDescent="0.3">
      <c r="A140" s="23"/>
      <c r="B140" s="15"/>
      <c r="C140" s="11"/>
      <c r="D140" s="52" t="s">
        <v>22</v>
      </c>
      <c r="E140" s="60" t="s">
        <v>58</v>
      </c>
      <c r="F140" s="61">
        <v>200</v>
      </c>
      <c r="G140" s="62">
        <v>0.52</v>
      </c>
      <c r="H140" s="62">
        <v>0.18</v>
      </c>
      <c r="I140" s="62">
        <v>28.86</v>
      </c>
      <c r="J140" s="62">
        <v>122.6</v>
      </c>
      <c r="K140" s="63">
        <v>342</v>
      </c>
      <c r="L140" s="62">
        <v>18.34</v>
      </c>
    </row>
    <row r="141" spans="1:12" ht="14.4" x14ac:dyDescent="0.3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2">
        <v>3.07</v>
      </c>
    </row>
    <row r="142" spans="1:12" ht="15.75" customHeight="1" x14ac:dyDescent="0.3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2">
        <v>3.46</v>
      </c>
    </row>
    <row r="143" spans="1:12" ht="14.4" x14ac:dyDescent="0.3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4.4" x14ac:dyDescent="0.3">
      <c r="A144" s="23"/>
      <c r="B144" s="15"/>
      <c r="C144" s="11"/>
      <c r="D144" s="52"/>
      <c r="E144" s="60"/>
      <c r="F144" s="61"/>
      <c r="G144" s="61"/>
      <c r="H144" s="61"/>
      <c r="I144" s="61"/>
      <c r="J144" s="61"/>
      <c r="K144" s="63"/>
      <c r="L144" s="62"/>
    </row>
    <row r="145" spans="1:12" ht="14.4" x14ac:dyDescent="0.3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2"/>
    </row>
    <row r="146" spans="1:12" ht="14.4" x14ac:dyDescent="0.3">
      <c r="A146" s="24"/>
      <c r="B146" s="17"/>
      <c r="C146" s="8"/>
      <c r="D146" s="66" t="s">
        <v>33</v>
      </c>
      <c r="E146" s="67"/>
      <c r="F146" s="68">
        <f>SUM(F139:F145)</f>
        <v>530</v>
      </c>
      <c r="G146" s="68">
        <f t="shared" ref="G146:J146" si="70">SUM(G139:G145)</f>
        <v>28.01</v>
      </c>
      <c r="H146" s="68">
        <f t="shared" si="70"/>
        <v>24.62</v>
      </c>
      <c r="I146" s="68">
        <f t="shared" si="70"/>
        <v>98.74</v>
      </c>
      <c r="J146" s="68">
        <f t="shared" si="70"/>
        <v>726.24</v>
      </c>
      <c r="K146" s="69"/>
      <c r="L146" s="70">
        <f t="shared" ref="L146" si="71">SUM(L139:L145)</f>
        <v>89.539999999999992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9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9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9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9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9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9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9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73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530</v>
      </c>
      <c r="G157" s="32">
        <f t="shared" ref="G157" si="74">G146+G156</f>
        <v>28.01</v>
      </c>
      <c r="H157" s="32">
        <f t="shared" ref="H157" si="75">H146+H156</f>
        <v>24.62</v>
      </c>
      <c r="I157" s="32">
        <f t="shared" ref="I157" si="76">I146+I156</f>
        <v>98.74</v>
      </c>
      <c r="J157" s="32">
        <f t="shared" ref="J157:L157" si="77">J146+J156</f>
        <v>726.24</v>
      </c>
      <c r="K157" s="32"/>
      <c r="L157" s="74">
        <f t="shared" si="77"/>
        <v>89.539999999999992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180</v>
      </c>
      <c r="G158" s="58">
        <v>18.8</v>
      </c>
      <c r="H158" s="58">
        <v>16.87</v>
      </c>
      <c r="I158" s="58">
        <v>107.661</v>
      </c>
      <c r="J158" s="58">
        <v>642.44000000000005</v>
      </c>
      <c r="K158" s="59">
        <v>188</v>
      </c>
      <c r="L158" s="58">
        <v>66.72</v>
      </c>
    </row>
    <row r="159" spans="1:12" ht="14.4" x14ac:dyDescent="0.3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1">
        <v>7.0000000000000007E-2</v>
      </c>
      <c r="H159" s="61">
        <v>0.02</v>
      </c>
      <c r="I159" s="62">
        <v>15</v>
      </c>
      <c r="J159" s="62">
        <v>60</v>
      </c>
      <c r="K159" s="63">
        <v>376</v>
      </c>
      <c r="L159" s="62">
        <v>2.44</v>
      </c>
    </row>
    <row r="160" spans="1:12" ht="14.4" x14ac:dyDescent="0.3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2">
        <v>15.87</v>
      </c>
    </row>
    <row r="161" spans="1:12" ht="14.4" x14ac:dyDescent="0.3">
      <c r="A161" s="23"/>
      <c r="B161" s="15"/>
      <c r="C161" s="11"/>
      <c r="D161" s="52" t="s">
        <v>24</v>
      </c>
      <c r="E161" s="60"/>
      <c r="F161" s="61"/>
      <c r="G161" s="62"/>
      <c r="H161" s="62"/>
      <c r="I161" s="62"/>
      <c r="J161" s="62"/>
      <c r="K161" s="63"/>
      <c r="L161" s="62"/>
    </row>
    <row r="162" spans="1:12" ht="14.4" x14ac:dyDescent="0.3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2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21.23</v>
      </c>
      <c r="H165" s="19">
        <f t="shared" si="78"/>
        <v>24.380000000000003</v>
      </c>
      <c r="I165" s="19">
        <f t="shared" si="78"/>
        <v>137.55099999999999</v>
      </c>
      <c r="J165" s="19">
        <f t="shared" si="78"/>
        <v>838.44</v>
      </c>
      <c r="K165" s="25"/>
      <c r="L165" s="73">
        <f t="shared" ref="L165" si="79">SUM(L158:L164)</f>
        <v>85.03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9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9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9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9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9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9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9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73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420</v>
      </c>
      <c r="G176" s="32">
        <f t="shared" ref="G176" si="82">G165+G175</f>
        <v>21.23</v>
      </c>
      <c r="H176" s="32">
        <f t="shared" ref="H176" si="83">H165+H175</f>
        <v>24.380000000000003</v>
      </c>
      <c r="I176" s="32">
        <f t="shared" ref="I176" si="84">I165+I175</f>
        <v>137.55099999999999</v>
      </c>
      <c r="J176" s="32">
        <f t="shared" ref="J176:L176" si="85">J165+J175</f>
        <v>838.44</v>
      </c>
      <c r="K176" s="32"/>
      <c r="L176" s="74">
        <f t="shared" si="85"/>
        <v>85.03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8">
        <v>75.42</v>
      </c>
    </row>
    <row r="178" spans="1:12" ht="14.4" x14ac:dyDescent="0.3">
      <c r="A178" s="23"/>
      <c r="B178" s="15"/>
      <c r="C178" s="11"/>
      <c r="D178" s="51" t="s">
        <v>26</v>
      </c>
      <c r="E178" s="60"/>
      <c r="F178" s="61"/>
      <c r="G178" s="62"/>
      <c r="H178" s="62"/>
      <c r="I178" s="62"/>
      <c r="J178" s="62"/>
      <c r="K178" s="63"/>
      <c r="L178" s="62"/>
    </row>
    <row r="179" spans="1:12" ht="14.4" x14ac:dyDescent="0.3">
      <c r="A179" s="23"/>
      <c r="B179" s="15"/>
      <c r="C179" s="11"/>
      <c r="D179" s="52" t="s">
        <v>22</v>
      </c>
      <c r="E179" s="60" t="s">
        <v>50</v>
      </c>
      <c r="F179" s="61">
        <v>200</v>
      </c>
      <c r="G179" s="62">
        <v>3.31</v>
      </c>
      <c r="H179" s="62">
        <v>0.45</v>
      </c>
      <c r="I179" s="62">
        <v>16.07</v>
      </c>
      <c r="J179" s="62">
        <v>132</v>
      </c>
      <c r="K179" s="63">
        <v>249</v>
      </c>
      <c r="L179" s="62">
        <v>8.56</v>
      </c>
    </row>
    <row r="180" spans="1:12" ht="14.4" x14ac:dyDescent="0.3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2">
        <v>3.07</v>
      </c>
    </row>
    <row r="181" spans="1:12" ht="14.4" x14ac:dyDescent="0.3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2">
        <v>3.46</v>
      </c>
    </row>
    <row r="182" spans="1:12" ht="14.4" x14ac:dyDescent="0.3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4.4" x14ac:dyDescent="0.3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2"/>
    </row>
    <row r="184" spans="1:12" ht="15.75" customHeight="1" x14ac:dyDescent="0.3">
      <c r="A184" s="24"/>
      <c r="B184" s="17"/>
      <c r="C184" s="8"/>
      <c r="D184" s="66" t="s">
        <v>33</v>
      </c>
      <c r="E184" s="67"/>
      <c r="F184" s="68">
        <f>SUM(F177:F183)</f>
        <v>500</v>
      </c>
      <c r="G184" s="68">
        <f t="shared" ref="G184:J184" si="86">SUM(G177:G183)</f>
        <v>26.43</v>
      </c>
      <c r="H184" s="68">
        <f t="shared" si="86"/>
        <v>18.459999999999997</v>
      </c>
      <c r="I184" s="68">
        <f t="shared" si="86"/>
        <v>67.61</v>
      </c>
      <c r="J184" s="68">
        <f t="shared" si="86"/>
        <v>574.04999999999995</v>
      </c>
      <c r="K184" s="69"/>
      <c r="L184" s="70">
        <f t="shared" ref="L184" si="87">SUM(L177:L183)</f>
        <v>90.509999999999991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9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9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9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9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9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9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9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73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500</v>
      </c>
      <c r="G195" s="32">
        <f t="shared" ref="G195" si="90">G184+G194</f>
        <v>26.43</v>
      </c>
      <c r="H195" s="32">
        <f t="shared" ref="H195" si="91">H184+H194</f>
        <v>18.459999999999997</v>
      </c>
      <c r="I195" s="32">
        <f t="shared" ref="I195" si="92">I184+I194</f>
        <v>67.61</v>
      </c>
      <c r="J195" s="32">
        <f t="shared" ref="J195:L195" si="93">J184+J194</f>
        <v>574.04999999999995</v>
      </c>
      <c r="K195" s="32"/>
      <c r="L195" s="74">
        <f t="shared" si="93"/>
        <v>90.509999999999991</v>
      </c>
    </row>
    <row r="196" spans="1:12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23.094999999999999</v>
      </c>
      <c r="H196" s="34">
        <f t="shared" si="94"/>
        <v>20.734999999999999</v>
      </c>
      <c r="I196" s="34">
        <f t="shared" si="94"/>
        <v>96.158100000000005</v>
      </c>
      <c r="J196" s="34">
        <f t="shared" si="94"/>
        <v>669.62400000000002</v>
      </c>
      <c r="K196" s="34"/>
      <c r="L196" s="75">
        <f t="shared" ref="L196" si="95">(L24+L43+L62+L81+L100+L119+L138+L157+L176+L195)/(IF(L24=0,0,1)+IF(L43=0,0,1)+IF(L62=0,0,1)+IF(L81=0,0,1)+IF(L100=0,0,1)+IF(L119=0,0,1)+IF(L138=0,0,1)+IF(L157=0,0,1)+IF(L176=0,0,1)+IF(L195=0,0,1))</f>
        <v>84.644999999999982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2025-01-14T12:59:33Z</cp:lastPrinted>
  <dcterms:created xsi:type="dcterms:W3CDTF">2022-05-16T14:23:56Z</dcterms:created>
  <dcterms:modified xsi:type="dcterms:W3CDTF">2025-01-15T05:37:09Z</dcterms:modified>
</cp:coreProperties>
</file>